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Лист1!$3:$5</definedName>
  </definedNames>
  <calcPr calcId="124519"/>
</workbook>
</file>

<file path=xl/calcChain.xml><?xml version="1.0" encoding="utf-8"?>
<calcChain xmlns="http://schemas.openxmlformats.org/spreadsheetml/2006/main">
  <c r="N19" i="1"/>
  <c r="N18"/>
  <c r="N17"/>
  <c r="N16"/>
  <c r="N15"/>
  <c r="N14"/>
  <c r="N13"/>
  <c r="N12"/>
  <c r="N10"/>
  <c r="N9"/>
  <c r="N8"/>
  <c r="N7"/>
  <c r="N6"/>
  <c r="M19"/>
  <c r="M18"/>
  <c r="M17"/>
  <c r="M15"/>
  <c r="M14"/>
  <c r="M13"/>
  <c r="M10"/>
  <c r="M9"/>
  <c r="M8"/>
  <c r="M7"/>
  <c r="M6"/>
  <c r="L19"/>
  <c r="K19"/>
  <c r="K18"/>
  <c r="K17"/>
  <c r="K15"/>
  <c r="K14"/>
  <c r="K13"/>
  <c r="K12"/>
  <c r="K10"/>
  <c r="K9"/>
  <c r="K8"/>
  <c r="K7"/>
  <c r="K6"/>
  <c r="J19"/>
  <c r="J18"/>
  <c r="J17"/>
  <c r="J15"/>
  <c r="J14"/>
  <c r="J13"/>
  <c r="J10"/>
  <c r="J9"/>
  <c r="J8"/>
  <c r="J7"/>
  <c r="J6"/>
  <c r="I19"/>
  <c r="H18"/>
  <c r="H17"/>
  <c r="H16"/>
  <c r="H15"/>
  <c r="H14"/>
  <c r="H13"/>
  <c r="H12"/>
  <c r="H10"/>
  <c r="H9"/>
  <c r="H8"/>
  <c r="H7"/>
  <c r="H6"/>
  <c r="G18"/>
  <c r="G17"/>
  <c r="G15"/>
  <c r="G14"/>
  <c r="G13"/>
  <c r="G10"/>
  <c r="G9"/>
  <c r="G8"/>
  <c r="G7"/>
  <c r="G6"/>
  <c r="F19"/>
  <c r="G19" s="1"/>
  <c r="E19"/>
  <c r="H19" l="1"/>
</calcChain>
</file>

<file path=xl/sharedStrings.xml><?xml version="1.0" encoding="utf-8"?>
<sst xmlns="http://schemas.openxmlformats.org/spreadsheetml/2006/main" count="36" uniqueCount="36">
  <si>
    <t>Наименование</t>
  </si>
  <si>
    <t>Проект на 2020 год</t>
  </si>
  <si>
    <t>Проект на 2021 год</t>
  </si>
  <si>
    <t>5=4/2</t>
  </si>
  <si>
    <t>6=4/3</t>
  </si>
  <si>
    <t>8=7/2</t>
  </si>
  <si>
    <t>9=7/3</t>
  </si>
  <si>
    <t>11=10/2</t>
  </si>
  <si>
    <t>11=10/3</t>
  </si>
  <si>
    <t>Исполнено за 2018 год</t>
  </si>
  <si>
    <t>Ожидаемое исполнение за 2019 год</t>
  </si>
  <si>
    <t>2020 год к исполнению за 2018 год</t>
  </si>
  <si>
    <t>2020 год к ожидаемому исполнению за 2019 год</t>
  </si>
  <si>
    <t>2021 год к исполнению за 2018 год</t>
  </si>
  <si>
    <t>2021 год к ожидаемому исполнению за 2019 год</t>
  </si>
  <si>
    <t>Проект на 2022 год</t>
  </si>
  <si>
    <t>2022 год к исполнению за 2018 год</t>
  </si>
  <si>
    <t>2022 год к ожидаемому исполнению за 2019 год</t>
  </si>
  <si>
    <t>Не исполнение за 2019 год</t>
  </si>
  <si>
    <t>утверждено за 2019 год 100%</t>
  </si>
  <si>
    <t>Муниципальная программа Палехского муниципального района «Развитие образования Палехского муниципального района»</t>
  </si>
  <si>
    <t>Муниципальная программа Палехского муниципального района «Развитие физической культуры и массового спорта в Палехском муниципальном районе»</t>
  </si>
  <si>
    <t>Муниципальная программа Палехского муниципального района «Обеспечение доступным и комфортным жильем, объектами инженерной инфраструктуры и услугами жилищно-коммунального хозяйства Палехского района»</t>
  </si>
  <si>
    <t>Муниципальная программа Палехского муниципального района «Развитие транспортной системы Палехского муниципального района»</t>
  </si>
  <si>
    <t>Муниципальная программа Палехского муниципального района «Развитие общественного транспорта Палехского муниципального района»</t>
  </si>
  <si>
    <t>Муниципальная программа Палехского муниципального района «Экономическое развитие Палехского муниципального района»</t>
  </si>
  <si>
    <t>Муниципальная программа Палехского муниципального района «Обеспечение безопасности граждан и профилактика правонарушений в Палехском муниципальном районе»</t>
  </si>
  <si>
    <t>Муниципальная программа Палехского муниципального района «Повышение эффективности деятельности органов местного самоуправления Палехского муниципального района»</t>
  </si>
  <si>
    <t>Муниципальная программа Палехского муниципального района «Управление муниципальными финансами и муниципальным долгом Палехского муниципального района»</t>
  </si>
  <si>
    <t>Муниципальная программа Палехского муниципального района «Гражданская оборона, защита населения от чрезвычайных ситуаций природного и техногенного характера в Палехском муниципальном районе»</t>
  </si>
  <si>
    <t>Муниципальная программа «Охрана окружающей среды в Палехском муниципальном районе»</t>
  </si>
  <si>
    <t>Муниципальная программа Палехского муниципального района «Реализация государственной молодежной политики и проведение районных мероприятий»</t>
  </si>
  <si>
    <t>Итого по муниципальным программам</t>
  </si>
  <si>
    <t>(руб.)</t>
  </si>
  <si>
    <t>Муниципальная программа Палехского муниципального района «Развитие сельского хозяйства и регулирование рынков сельскохозяйственной продукции, сырья и продовольствия в Палехском районе»</t>
  </si>
  <si>
    <t>Расходы  бюджета Палехского муниципального района на реализацию муниципальных  программ Палехского муниципального района на 2020 год и на плановый период 2021 и 2022 годов в сравнении с исполнением за 2018 год и ожидаемым исполнением за 2019 год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</si>
</sst>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_р_.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5" fillId="2" borderId="1">
      <alignment horizontal="right" vertical="top" shrinkToFit="1"/>
    </xf>
  </cellStyleXfs>
  <cellXfs count="4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" xfId="2" applyNumberFormat="1" applyFont="1" applyFill="1" applyBorder="1" applyAlignment="1" applyProtection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166" fontId="0" fillId="0" borderId="0" xfId="0" applyNumberFormat="1"/>
    <xf numFmtId="166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0" fontId="0" fillId="0" borderId="0" xfId="0" applyNumberFormat="1"/>
    <xf numFmtId="10" fontId="2" fillId="0" borderId="2" xfId="0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0" fontId="2" fillId="3" borderId="2" xfId="0" applyNumberFormat="1" applyFont="1" applyFill="1" applyBorder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66" fontId="2" fillId="3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</cellXfs>
  <cellStyles count="3">
    <cellStyle name="xl35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>
      <selection activeCell="P1" sqref="P1"/>
    </sheetView>
  </sheetViews>
  <sheetFormatPr defaultRowHeight="15"/>
  <cols>
    <col min="1" max="1" width="54.28515625" style="1" customWidth="1"/>
    <col min="2" max="2" width="17.85546875" style="27" customWidth="1"/>
    <col min="3" max="3" width="16" hidden="1" customWidth="1"/>
    <col min="4" max="4" width="23" hidden="1" customWidth="1"/>
    <col min="5" max="5" width="19.140625" style="21" customWidth="1"/>
    <col min="6" max="6" width="15.7109375" style="25" customWidth="1"/>
    <col min="7" max="7" width="14.28515625" style="31" customWidth="1"/>
    <col min="8" max="8" width="15.42578125" style="31" customWidth="1"/>
    <col min="9" max="9" width="14.85546875" bestFit="1" customWidth="1"/>
    <col min="10" max="11" width="13.140625" customWidth="1"/>
    <col min="12" max="12" width="13.7109375" style="21" customWidth="1"/>
    <col min="13" max="13" width="12.28515625" customWidth="1"/>
    <col min="14" max="14" width="13.140625" customWidth="1"/>
  </cols>
  <sheetData>
    <row r="1" spans="1:14" ht="62.25" customHeight="1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N2" s="2" t="s">
        <v>33</v>
      </c>
    </row>
    <row r="3" spans="1:14" ht="15.75" customHeight="1">
      <c r="A3" s="40" t="s">
        <v>0</v>
      </c>
      <c r="B3" s="41" t="s">
        <v>9</v>
      </c>
      <c r="C3" s="42" t="s">
        <v>19</v>
      </c>
      <c r="D3" s="42" t="s">
        <v>18</v>
      </c>
      <c r="E3" s="44" t="s">
        <v>10</v>
      </c>
      <c r="F3" s="43" t="s">
        <v>1</v>
      </c>
      <c r="G3" s="38" t="s">
        <v>11</v>
      </c>
      <c r="H3" s="38" t="s">
        <v>12</v>
      </c>
      <c r="I3" s="39" t="s">
        <v>2</v>
      </c>
      <c r="J3" s="36" t="s">
        <v>13</v>
      </c>
      <c r="K3" s="36" t="s">
        <v>14</v>
      </c>
      <c r="L3" s="39" t="s">
        <v>15</v>
      </c>
      <c r="M3" s="36" t="s">
        <v>16</v>
      </c>
      <c r="N3" s="36" t="s">
        <v>17</v>
      </c>
    </row>
    <row r="4" spans="1:14" ht="47.25" customHeight="1">
      <c r="A4" s="40"/>
      <c r="B4" s="41"/>
      <c r="C4" s="42"/>
      <c r="D4" s="42"/>
      <c r="E4" s="44"/>
      <c r="F4" s="43"/>
      <c r="G4" s="38"/>
      <c r="H4" s="38"/>
      <c r="I4" s="39"/>
      <c r="J4" s="36"/>
      <c r="K4" s="36"/>
      <c r="L4" s="39"/>
      <c r="M4" s="36"/>
      <c r="N4" s="36"/>
    </row>
    <row r="5" spans="1:14" ht="15.75" customHeight="1" thickBot="1">
      <c r="A5" s="4">
        <v>1</v>
      </c>
      <c r="B5" s="34">
        <v>2</v>
      </c>
      <c r="C5" s="34">
        <v>3</v>
      </c>
      <c r="D5" s="34"/>
      <c r="E5" s="34">
        <v>3</v>
      </c>
      <c r="F5" s="35">
        <v>4</v>
      </c>
      <c r="G5" s="32" t="s">
        <v>3</v>
      </c>
      <c r="H5" s="32" t="s">
        <v>4</v>
      </c>
      <c r="I5" s="6">
        <v>7</v>
      </c>
      <c r="J5" s="5" t="s">
        <v>5</v>
      </c>
      <c r="K5" s="5" t="s">
        <v>6</v>
      </c>
      <c r="L5" s="16">
        <v>10</v>
      </c>
      <c r="M5" s="4" t="s">
        <v>7</v>
      </c>
      <c r="N5" s="4" t="s">
        <v>8</v>
      </c>
    </row>
    <row r="6" spans="1:14" ht="60.75" customHeight="1" thickBot="1">
      <c r="A6" s="17" t="s">
        <v>20</v>
      </c>
      <c r="B6" s="28">
        <v>113529694.05</v>
      </c>
      <c r="C6" s="7">
        <v>6666629.7000000002</v>
      </c>
      <c r="D6" s="8"/>
      <c r="E6" s="20">
        <v>122587170.83</v>
      </c>
      <c r="F6" s="26">
        <v>116527009.45999999</v>
      </c>
      <c r="G6" s="33">
        <f>F6/B6</f>
        <v>1.0264011581734727</v>
      </c>
      <c r="H6" s="33">
        <f>F6/E6</f>
        <v>0.95056447319104831</v>
      </c>
      <c r="I6" s="10">
        <v>111540934.3</v>
      </c>
      <c r="J6" s="11">
        <f>I6/B6</f>
        <v>0.98248247062901339</v>
      </c>
      <c r="K6" s="11">
        <f>I6/E6</f>
        <v>0.90989076218001175</v>
      </c>
      <c r="L6" s="16">
        <v>112557434.3</v>
      </c>
      <c r="M6" s="9">
        <f>L6/B6</f>
        <v>0.99143607530932121</v>
      </c>
      <c r="N6" s="9">
        <f>L6/E6</f>
        <v>0.91818282074631674</v>
      </c>
    </row>
    <row r="7" spans="1:14" ht="60.75" customHeight="1" thickBot="1">
      <c r="A7" s="18" t="s">
        <v>21</v>
      </c>
      <c r="B7" s="29">
        <v>50000</v>
      </c>
      <c r="C7" s="7">
        <v>8481294.3000000007</v>
      </c>
      <c r="D7" s="12">
        <v>103197.4</v>
      </c>
      <c r="E7" s="20">
        <v>78880.850000000006</v>
      </c>
      <c r="F7" s="26">
        <v>100000</v>
      </c>
      <c r="G7" s="33">
        <f>F7/B7</f>
        <v>2</v>
      </c>
      <c r="H7" s="33">
        <f>F7/E7</f>
        <v>1.2677348177662893</v>
      </c>
      <c r="I7" s="10">
        <v>100000</v>
      </c>
      <c r="J7" s="11">
        <f>I7/B7</f>
        <v>2</v>
      </c>
      <c r="K7" s="11">
        <f>I7/E7</f>
        <v>1.2677348177662893</v>
      </c>
      <c r="L7" s="16">
        <v>100000</v>
      </c>
      <c r="M7" s="9">
        <f>L7/B7</f>
        <v>2</v>
      </c>
      <c r="N7" s="9">
        <f>L7/E7</f>
        <v>1.2677348177662893</v>
      </c>
    </row>
    <row r="8" spans="1:14" ht="90.75" customHeight="1" thickBot="1">
      <c r="A8" s="18" t="s">
        <v>22</v>
      </c>
      <c r="B8" s="29">
        <v>4615673.38</v>
      </c>
      <c r="C8" s="7">
        <v>8338007</v>
      </c>
      <c r="D8" s="12">
        <v>102933.1</v>
      </c>
      <c r="E8" s="20">
        <v>3481809.72</v>
      </c>
      <c r="F8" s="26">
        <v>2908604</v>
      </c>
      <c r="G8" s="33">
        <f>F8/B8</f>
        <v>0.63015810707125908</v>
      </c>
      <c r="H8" s="33">
        <f>F8/E8</f>
        <v>0.83537132523140867</v>
      </c>
      <c r="I8" s="10">
        <v>1648604</v>
      </c>
      <c r="J8" s="11">
        <f>I8/B8</f>
        <v>0.3571751864296776</v>
      </c>
      <c r="K8" s="11">
        <f>I8/E8</f>
        <v>0.47349055019583319</v>
      </c>
      <c r="L8" s="16">
        <v>1948604</v>
      </c>
      <c r="M8" s="9">
        <f>L8/B8</f>
        <v>0.42217111991576839</v>
      </c>
      <c r="N8" s="9">
        <f>L8/E8</f>
        <v>0.55965263949001787</v>
      </c>
    </row>
    <row r="9" spans="1:14" ht="60.75" customHeight="1" thickBot="1">
      <c r="A9" s="18" t="s">
        <v>23</v>
      </c>
      <c r="B9" s="29">
        <v>6042140.7300000004</v>
      </c>
      <c r="C9" s="7">
        <v>547831</v>
      </c>
      <c r="D9" s="12">
        <v>3827.9</v>
      </c>
      <c r="E9" s="20">
        <v>9202462.5800000001</v>
      </c>
      <c r="F9" s="26">
        <v>6902919.7000000002</v>
      </c>
      <c r="G9" s="33">
        <f>F9/B9</f>
        <v>1.1424625821318795</v>
      </c>
      <c r="H9" s="33">
        <f>F9/E9</f>
        <v>0.75011657368782259</v>
      </c>
      <c r="I9" s="13">
        <v>6902919.7000000002</v>
      </c>
      <c r="J9" s="11">
        <f>I9/B9</f>
        <v>1.1424625821318795</v>
      </c>
      <c r="K9" s="11">
        <f>I9/E9</f>
        <v>0.75011657368782259</v>
      </c>
      <c r="L9" s="16">
        <v>6902919.7000000002</v>
      </c>
      <c r="M9" s="9">
        <f>L9/B9</f>
        <v>1.1424625821318795</v>
      </c>
      <c r="N9" s="9">
        <f>L9/E9</f>
        <v>0.75011657368782259</v>
      </c>
    </row>
    <row r="10" spans="1:14" s="3" customFormat="1" ht="60.75" customHeight="1" thickBot="1">
      <c r="A10" s="18" t="s">
        <v>24</v>
      </c>
      <c r="B10" s="29">
        <v>1104000</v>
      </c>
      <c r="C10" s="7">
        <v>1146631.6000000001</v>
      </c>
      <c r="D10" s="12"/>
      <c r="E10" s="20">
        <v>1104000</v>
      </c>
      <c r="F10" s="26">
        <v>1200000</v>
      </c>
      <c r="G10" s="33">
        <f>F10/B10</f>
        <v>1.0869565217391304</v>
      </c>
      <c r="H10" s="33">
        <f>F10/E10</f>
        <v>1.0869565217391304</v>
      </c>
      <c r="I10" s="10">
        <v>1200000</v>
      </c>
      <c r="J10" s="11">
        <f>I10/B10</f>
        <v>1.0869565217391304</v>
      </c>
      <c r="K10" s="11">
        <f>I10/E10</f>
        <v>1.0869565217391304</v>
      </c>
      <c r="L10" s="16">
        <v>1200000</v>
      </c>
      <c r="M10" s="9">
        <f>L10/B10</f>
        <v>1.0869565217391304</v>
      </c>
      <c r="N10" s="9">
        <f>L10/E10</f>
        <v>1.0869565217391304</v>
      </c>
    </row>
    <row r="11" spans="1:14" ht="60.75" customHeight="1" thickBot="1">
      <c r="A11" s="23" t="s">
        <v>25</v>
      </c>
      <c r="B11" s="29">
        <v>0</v>
      </c>
      <c r="C11" s="7">
        <v>461419.4</v>
      </c>
      <c r="D11" s="12">
        <v>9917.2999999999993</v>
      </c>
      <c r="E11" s="20">
        <v>0</v>
      </c>
      <c r="F11" s="26">
        <v>10000</v>
      </c>
      <c r="G11" s="33"/>
      <c r="H11" s="33"/>
      <c r="I11" s="10">
        <v>10000</v>
      </c>
      <c r="J11" s="11"/>
      <c r="K11" s="11"/>
      <c r="L11" s="16">
        <v>10000</v>
      </c>
      <c r="M11" s="9"/>
      <c r="N11" s="9"/>
    </row>
    <row r="12" spans="1:14" ht="60.75" customHeight="1" thickBot="1">
      <c r="A12" s="24" t="s">
        <v>34</v>
      </c>
      <c r="B12" s="29">
        <v>0</v>
      </c>
      <c r="C12" s="7"/>
      <c r="D12" s="12"/>
      <c r="E12" s="20">
        <v>17004493</v>
      </c>
      <c r="F12" s="26">
        <v>568000</v>
      </c>
      <c r="G12" s="33"/>
      <c r="H12" s="33">
        <f t="shared" ref="H12:H19" si="0">F12/E12</f>
        <v>3.3402936506251611E-2</v>
      </c>
      <c r="I12" s="10">
        <v>218000</v>
      </c>
      <c r="J12" s="11"/>
      <c r="K12" s="11">
        <f>I12/E12</f>
        <v>1.282014112387826E-2</v>
      </c>
      <c r="L12" s="16">
        <v>323000</v>
      </c>
      <c r="M12" s="9"/>
      <c r="N12" s="9">
        <f t="shared" ref="N12:N19" si="1">L12/E12</f>
        <v>1.8994979738590264E-2</v>
      </c>
    </row>
    <row r="13" spans="1:14" ht="75.75" customHeight="1" thickBot="1">
      <c r="A13" s="18" t="s">
        <v>26</v>
      </c>
      <c r="B13" s="29">
        <v>389953</v>
      </c>
      <c r="C13" s="7">
        <v>921534</v>
      </c>
      <c r="D13" s="12"/>
      <c r="E13" s="20">
        <v>388925.68</v>
      </c>
      <c r="F13" s="26">
        <v>412468.55</v>
      </c>
      <c r="G13" s="33">
        <f>F13/B13</f>
        <v>1.057739137793529</v>
      </c>
      <c r="H13" s="33">
        <f t="shared" si="0"/>
        <v>1.0605330817959873</v>
      </c>
      <c r="I13" s="10">
        <v>382582.2</v>
      </c>
      <c r="J13" s="11">
        <f>I13/B13</f>
        <v>0.98109823491548986</v>
      </c>
      <c r="K13" s="11">
        <f>I13/E13</f>
        <v>0.98368973732976439</v>
      </c>
      <c r="L13" s="16">
        <v>382582.2</v>
      </c>
      <c r="M13" s="9">
        <f>L13/B13</f>
        <v>0.98109823491548986</v>
      </c>
      <c r="N13" s="9">
        <f t="shared" si="1"/>
        <v>0.98368973732976439</v>
      </c>
    </row>
    <row r="14" spans="1:14" ht="75.75" customHeight="1" thickBot="1">
      <c r="A14" s="18" t="s">
        <v>27</v>
      </c>
      <c r="B14" s="29">
        <v>34286414.619999997</v>
      </c>
      <c r="C14" s="7">
        <v>88955.4</v>
      </c>
      <c r="D14" s="12">
        <v>551</v>
      </c>
      <c r="E14" s="20">
        <v>37538167.920000002</v>
      </c>
      <c r="F14" s="26">
        <v>37944428.299999997</v>
      </c>
      <c r="G14" s="33">
        <f>F14/B14</f>
        <v>1.1066898863745935</v>
      </c>
      <c r="H14" s="33">
        <f t="shared" si="0"/>
        <v>1.0108225947751579</v>
      </c>
      <c r="I14" s="10">
        <v>34348676.299999997</v>
      </c>
      <c r="J14" s="11">
        <f>I14/B14</f>
        <v>1.0018159285737529</v>
      </c>
      <c r="K14" s="11">
        <f>I14/E14</f>
        <v>0.91503337012085051</v>
      </c>
      <c r="L14" s="16">
        <v>33943676.299999997</v>
      </c>
      <c r="M14" s="9">
        <f>L14/B14</f>
        <v>0.99000366985587129</v>
      </c>
      <c r="N14" s="9">
        <f t="shared" si="1"/>
        <v>0.90424435130503822</v>
      </c>
    </row>
    <row r="15" spans="1:14" ht="75.75" customHeight="1" thickBot="1">
      <c r="A15" s="18" t="s">
        <v>28</v>
      </c>
      <c r="B15" s="29">
        <v>3810377.99</v>
      </c>
      <c r="C15" s="7">
        <v>276433.90000000002</v>
      </c>
      <c r="D15" s="12">
        <v>9.8000000000000007</v>
      </c>
      <c r="E15" s="20">
        <v>4165000</v>
      </c>
      <c r="F15" s="26">
        <v>4079600</v>
      </c>
      <c r="G15" s="33">
        <f>F15/B15</f>
        <v>1.0706549352076222</v>
      </c>
      <c r="H15" s="33">
        <f t="shared" si="0"/>
        <v>0.97949579831932776</v>
      </c>
      <c r="I15" s="10">
        <v>4079600</v>
      </c>
      <c r="J15" s="11">
        <f>I15/B15</f>
        <v>1.0706549352076222</v>
      </c>
      <c r="K15" s="11">
        <f>I15/E15</f>
        <v>0.97949579831932776</v>
      </c>
      <c r="L15" s="16">
        <v>4079600</v>
      </c>
      <c r="M15" s="9">
        <f>L15/B15</f>
        <v>1.0706549352076222</v>
      </c>
      <c r="N15" s="9">
        <f t="shared" si="1"/>
        <v>0.97949579831932776</v>
      </c>
    </row>
    <row r="16" spans="1:14" ht="90.75" customHeight="1" thickBot="1">
      <c r="A16" s="18" t="s">
        <v>29</v>
      </c>
      <c r="B16" s="29">
        <v>0</v>
      </c>
      <c r="C16" s="14">
        <v>576596.69999999995</v>
      </c>
      <c r="D16" s="15">
        <v>14732.8</v>
      </c>
      <c r="E16" s="22">
        <v>19590</v>
      </c>
      <c r="F16" s="26">
        <v>150000</v>
      </c>
      <c r="G16" s="33"/>
      <c r="H16" s="33">
        <f t="shared" si="0"/>
        <v>7.656967840735069</v>
      </c>
      <c r="I16" s="10">
        <v>150000</v>
      </c>
      <c r="J16" s="11"/>
      <c r="K16" s="11"/>
      <c r="L16" s="16">
        <v>150000</v>
      </c>
      <c r="M16" s="9"/>
      <c r="N16" s="9">
        <f t="shared" si="1"/>
        <v>7.656967840735069</v>
      </c>
    </row>
    <row r="17" spans="1:14" ht="45.75" customHeight="1" thickBot="1">
      <c r="A17" s="18" t="s">
        <v>30</v>
      </c>
      <c r="B17" s="29">
        <v>3225922.82</v>
      </c>
      <c r="C17" s="7">
        <v>197461.1</v>
      </c>
      <c r="D17" s="12">
        <v>10.6</v>
      </c>
      <c r="E17" s="20">
        <v>11761700.25</v>
      </c>
      <c r="F17" s="26">
        <v>1153604</v>
      </c>
      <c r="G17" s="33">
        <f>F17/B17</f>
        <v>0.35760433970952848</v>
      </c>
      <c r="H17" s="33">
        <f t="shared" si="0"/>
        <v>9.8081397712885945E-2</v>
      </c>
      <c r="I17" s="10">
        <v>9909</v>
      </c>
      <c r="J17" s="11">
        <f>I17/B17</f>
        <v>3.0716791916305056E-3</v>
      </c>
      <c r="K17" s="11">
        <f>I17/E17</f>
        <v>8.4248023579754127E-4</v>
      </c>
      <c r="L17" s="16">
        <v>9909</v>
      </c>
      <c r="M17" s="9">
        <f>L17/B17</f>
        <v>3.0716791916305056E-3</v>
      </c>
      <c r="N17" s="9">
        <f t="shared" si="1"/>
        <v>8.4248023579754127E-4</v>
      </c>
    </row>
    <row r="18" spans="1:14" ht="60.75" customHeight="1" thickBot="1">
      <c r="A18" s="18" t="s">
        <v>31</v>
      </c>
      <c r="B18" s="29">
        <v>154000</v>
      </c>
      <c r="C18" s="7">
        <v>6293978.9000000004</v>
      </c>
      <c r="D18" s="12"/>
      <c r="E18" s="20">
        <v>181119.15</v>
      </c>
      <c r="F18" s="26">
        <v>170000</v>
      </c>
      <c r="G18" s="33">
        <f>F18/B18</f>
        <v>1.1038961038961039</v>
      </c>
      <c r="H18" s="33">
        <f t="shared" si="0"/>
        <v>0.93860864519295728</v>
      </c>
      <c r="I18" s="10">
        <v>170000</v>
      </c>
      <c r="J18" s="11">
        <f>I18/B18</f>
        <v>1.1038961038961039</v>
      </c>
      <c r="K18" s="11">
        <f>I18/E18</f>
        <v>0.93860864519295728</v>
      </c>
      <c r="L18" s="16">
        <v>170000</v>
      </c>
      <c r="M18" s="9">
        <f>L18/B18</f>
        <v>1.1038961038961039</v>
      </c>
      <c r="N18" s="9">
        <f t="shared" si="1"/>
        <v>0.93860864519295728</v>
      </c>
    </row>
    <row r="19" spans="1:14" ht="15.75" thickBot="1">
      <c r="A19" s="19" t="s">
        <v>32</v>
      </c>
      <c r="B19" s="30">
        <v>167208176.59</v>
      </c>
      <c r="C19" s="7">
        <v>649969.69999999995</v>
      </c>
      <c r="D19" s="12">
        <v>0.1</v>
      </c>
      <c r="E19" s="20">
        <f>SUM(E6:E18)</f>
        <v>207513319.97999999</v>
      </c>
      <c r="F19" s="26">
        <f>SUM(F6:F18)</f>
        <v>172126634.00999999</v>
      </c>
      <c r="G19" s="33">
        <f>F19/B19</f>
        <v>1.0294151728719596</v>
      </c>
      <c r="H19" s="33">
        <f t="shared" si="0"/>
        <v>0.82947270096488002</v>
      </c>
      <c r="I19" s="26">
        <f>SUM(I6:I18)</f>
        <v>160761225.5</v>
      </c>
      <c r="J19" s="11">
        <f>I19/B19</f>
        <v>0.96144356561097999</v>
      </c>
      <c r="K19" s="11">
        <f>I19/E19</f>
        <v>0.77470316370772763</v>
      </c>
      <c r="L19" s="16">
        <f>SUM(L6:L18)</f>
        <v>161777725.5</v>
      </c>
      <c r="M19" s="9">
        <f>L19/B19</f>
        <v>0.9675228137717472</v>
      </c>
      <c r="N19" s="9">
        <f t="shared" si="1"/>
        <v>0.77960164444187019</v>
      </c>
    </row>
  </sheetData>
  <mergeCells count="15">
    <mergeCell ref="M3:M4"/>
    <mergeCell ref="N3:N4"/>
    <mergeCell ref="A1:N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F3:F4"/>
    <mergeCell ref="E3:E4"/>
    <mergeCell ref="D3:D4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2019-11-12T12:29:12Z</dcterms:modified>
</cp:coreProperties>
</file>