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45" windowWidth="27495" windowHeight="934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G26" i="1"/>
  <c r="O18"/>
  <c r="O19"/>
  <c r="T21" l="1"/>
  <c r="T20"/>
  <c r="T19"/>
  <c r="L21" l="1"/>
  <c r="P21"/>
  <c r="P20"/>
  <c r="S19"/>
  <c r="P19" s="1"/>
  <c r="N18"/>
  <c r="N19"/>
  <c r="T23"/>
  <c r="P23"/>
  <c r="L23"/>
  <c r="H23"/>
  <c r="L20"/>
  <c r="H20"/>
  <c r="L19" l="1"/>
  <c r="S18"/>
  <c r="P18" s="1"/>
  <c r="T18"/>
  <c r="L18"/>
  <c r="H19"/>
  <c r="H18"/>
</calcChain>
</file>

<file path=xl/sharedStrings.xml><?xml version="1.0" encoding="utf-8"?>
<sst xmlns="http://schemas.openxmlformats.org/spreadsheetml/2006/main" count="41" uniqueCount="41">
  <si>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</si>
  <si>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</si>
  <si>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</si>
  <si>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</si>
  <si>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</si>
  <si>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</si>
  <si>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</si>
  <si>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</si>
  <si>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</si>
  <si>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</si>
  <si>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</si>
  <si>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</si>
  <si>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</si>
  <si>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</si>
  <si>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</si>
  <si>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</si>
  <si>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</si>
  <si>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</si>
  <si>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</si>
  <si>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</si>
  <si>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</si>
  <si>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</si>
  <si>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</si>
  <si>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1.1.2.2. Возврат остатков субсидий и субвенций и иных межбюджетных трансфертов, имеющих целевое назначение, прошлых лет</t>
  </si>
  <si>
    <t>1.2. Безвозмездные поступления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</si>
  <si>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</si>
  <si>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</si>
  <si>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</si>
  <si>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</si>
  <si>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</si>
  <si>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отчетного периода, в том числе:</t>
  </si>
  <si>
    <t>средств бюджета палехского муниципального района</t>
  </si>
  <si>
    <t>средств других бюджетов</t>
  </si>
  <si>
    <t>Кассовый план исполнения бюджета Палехского муниципального района</t>
  </si>
  <si>
    <t>Утверждено</t>
  </si>
  <si>
    <t xml:space="preserve">начальник финансового отдела администрации </t>
  </si>
  <si>
    <t>Палехского муниципального района Л.А. Молчагина</t>
  </si>
  <si>
    <t xml:space="preserve"> </t>
  </si>
  <si>
    <t>" 30 " июня 2017г</t>
  </si>
  <si>
    <t>на 01.07.2017</t>
  </si>
  <si>
    <t>1.3.Неклассифицированные доходы, подлежащие возврату плательщику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</si>
</sst>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 Cyr"/>
    </font>
    <font>
      <b/>
      <sz val="14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0" fontId="4" fillId="0" borderId="0" xfId="0" applyFont="1" applyProtection="1">
      <protection locked="0"/>
    </xf>
    <xf numFmtId="4" fontId="0" fillId="0" borderId="0" xfId="0" applyNumberFormat="1" applyProtection="1">
      <protection locked="0"/>
    </xf>
    <xf numFmtId="4" fontId="1" fillId="0" borderId="2" xfId="8" applyNumberFormat="1" applyFont="1" applyAlignment="1" applyProtection="1">
      <alignment horizontal="center" shrinkToFit="1"/>
    </xf>
    <xf numFmtId="0" fontId="5" fillId="0" borderId="1" xfId="1" applyNumberFormat="1" applyFont="1" applyProtection="1">
      <alignment wrapText="1"/>
    </xf>
    <xf numFmtId="0" fontId="5" fillId="0" borderId="1" xfId="1" applyFont="1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2" applyNumberFormat="1" applyProtection="1"/>
    <xf numFmtId="0" fontId="1" fillId="0" borderId="1" xfId="2" applyProtection="1">
      <protection locked="0"/>
    </xf>
    <xf numFmtId="0" fontId="6" fillId="0" borderId="1" xfId="3" applyNumberFormat="1" applyFont="1" applyProtection="1">
      <alignment horizontal="center"/>
    </xf>
    <xf numFmtId="0" fontId="6" fillId="0" borderId="1" xfId="3" applyFont="1" applyProtection="1">
      <alignment horizontal="center"/>
      <protection locked="0"/>
    </xf>
    <xf numFmtId="0" fontId="5" fillId="0" borderId="1" xfId="4" applyNumberFormat="1" applyFont="1" applyProtection="1">
      <alignment horizontal="center"/>
    </xf>
    <xf numFmtId="0" fontId="5" fillId="0" borderId="1" xfId="4" applyFont="1" applyProtection="1">
      <alignment horizontal="center"/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6" xfId="7" applyNumberFormat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GridLines="0" tabSelected="1" topLeftCell="A7" workbookViewId="0">
      <selection activeCell="I16" sqref="I16"/>
    </sheetView>
  </sheetViews>
  <sheetFormatPr defaultRowHeight="15"/>
  <cols>
    <col min="1" max="2" width="9.140625" style="1" customWidth="1"/>
    <col min="3" max="3" width="0.5703125" style="1" customWidth="1"/>
    <col min="4" max="5" width="9.140625" style="1" hidden="1" customWidth="1"/>
    <col min="6" max="6" width="4" style="1" customWidth="1"/>
    <col min="7" max="7" width="12" style="1" customWidth="1"/>
    <col min="8" max="8" width="13.5703125" style="1" customWidth="1"/>
    <col min="9" max="9" width="12.5703125" style="1" customWidth="1"/>
    <col min="10" max="10" width="13.42578125" style="1" customWidth="1"/>
    <col min="11" max="11" width="12.85546875" style="1" customWidth="1"/>
    <col min="12" max="12" width="14.140625" style="1" customWidth="1"/>
    <col min="13" max="13" width="11.28515625" style="1" customWidth="1"/>
    <col min="14" max="14" width="13" style="1" customWidth="1"/>
    <col min="15" max="16" width="13.5703125" style="1" customWidth="1"/>
    <col min="17" max="17" width="12.42578125" style="1" customWidth="1"/>
    <col min="18" max="18" width="10.140625" style="1" customWidth="1"/>
    <col min="19" max="19" width="12.42578125" style="1" customWidth="1"/>
    <col min="20" max="20" width="13.140625" style="1" customWidth="1"/>
    <col min="21" max="21" width="11.85546875" style="1" customWidth="1"/>
    <col min="22" max="22" width="12.42578125" style="1" customWidth="1"/>
    <col min="23" max="23" width="11.42578125" style="1" customWidth="1"/>
    <col min="24" max="24" width="13.5703125" style="1" bestFit="1" customWidth="1"/>
    <col min="25" max="16384" width="9.140625" style="1"/>
  </cols>
  <sheetData>
    <row r="2" spans="1:2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2" t="s">
        <v>34</v>
      </c>
      <c r="S2" s="32"/>
      <c r="T2" s="32"/>
      <c r="U2" s="32"/>
      <c r="V2" s="32"/>
      <c r="W2" s="32"/>
    </row>
    <row r="3" spans="1:2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1" t="s">
        <v>35</v>
      </c>
      <c r="S3" s="31"/>
      <c r="T3" s="31"/>
      <c r="U3" s="31"/>
      <c r="V3" s="31"/>
      <c r="W3" s="31"/>
    </row>
    <row r="4" spans="1:23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1" t="s">
        <v>36</v>
      </c>
      <c r="S4" s="31"/>
      <c r="T4" s="31"/>
      <c r="U4" s="31"/>
      <c r="V4" s="31"/>
      <c r="W4" s="31"/>
    </row>
    <row r="5" spans="1:23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3"/>
      <c r="S5" s="33"/>
      <c r="T5" s="33"/>
      <c r="U5" s="33"/>
      <c r="V5" s="33"/>
      <c r="W5" s="33"/>
    </row>
    <row r="6" spans="1:23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1"/>
      <c r="S6" s="31"/>
      <c r="T6" s="31"/>
      <c r="U6" s="31"/>
      <c r="V6" s="31"/>
      <c r="W6" s="31"/>
    </row>
    <row r="7" spans="1:23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1" t="s">
        <v>38</v>
      </c>
      <c r="S7" s="31"/>
      <c r="T7" s="31"/>
      <c r="U7" s="31"/>
      <c r="V7" s="31"/>
      <c r="W7" s="31"/>
    </row>
    <row r="8" spans="1:23" ht="1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5.2" customHeight="1">
      <c r="A9" s="11" t="s">
        <v>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 customHeight="1">
      <c r="A10" s="2"/>
      <c r="B10" s="2"/>
      <c r="C10" s="2"/>
      <c r="D10" s="2"/>
      <c r="E10" s="2"/>
      <c r="F10" s="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8.75" customHeight="1">
      <c r="A11" s="15" t="s">
        <v>33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33" customHeight="1">
      <c r="A12" s="17" t="s">
        <v>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2.75" customHeight="1">
      <c r="A13" s="2"/>
      <c r="B13" s="2"/>
      <c r="C13" s="2"/>
      <c r="D13" s="2"/>
      <c r="E13" s="2"/>
      <c r="F13" s="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5" customHeight="1">
      <c r="A14" s="19" t="s">
        <v>1</v>
      </c>
      <c r="B14" s="20"/>
      <c r="C14" s="20"/>
      <c r="D14" s="20"/>
      <c r="E14" s="20"/>
      <c r="F14" s="20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3" ht="87" customHeight="1">
      <c r="A15" s="25" t="s">
        <v>30</v>
      </c>
      <c r="B15" s="26"/>
      <c r="C15" s="26"/>
      <c r="D15" s="26"/>
      <c r="E15" s="26"/>
      <c r="F15" s="27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1016316.14</v>
      </c>
      <c r="L15" s="3">
        <v>1837448.19</v>
      </c>
      <c r="M15" s="3">
        <v>1837448.19</v>
      </c>
      <c r="N15" s="3">
        <v>1207009.5900000001</v>
      </c>
      <c r="O15" s="3">
        <v>1221162.6599999999</v>
      </c>
      <c r="P15" s="3">
        <v>2336041.4</v>
      </c>
      <c r="Q15" s="3">
        <v>2336041.4</v>
      </c>
      <c r="R15" s="3">
        <v>1132084.7</v>
      </c>
      <c r="S15" s="3">
        <v>738783.72</v>
      </c>
      <c r="T15" s="3">
        <v>538456.49</v>
      </c>
      <c r="U15" s="3">
        <v>538456.49</v>
      </c>
      <c r="V15" s="3">
        <v>483907.51</v>
      </c>
      <c r="W15" s="3">
        <v>680909.53</v>
      </c>
    </row>
    <row r="16" spans="1:23" ht="49.5" customHeight="1">
      <c r="A16" s="25" t="s">
        <v>31</v>
      </c>
      <c r="B16" s="26"/>
      <c r="C16" s="26"/>
      <c r="D16" s="26"/>
      <c r="E16" s="26"/>
      <c r="F16" s="27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1016316.14</v>
      </c>
      <c r="L16" s="3">
        <v>1837448.19</v>
      </c>
      <c r="M16" s="3">
        <v>1837448.19</v>
      </c>
      <c r="N16" s="3">
        <v>1207009.5900000001</v>
      </c>
      <c r="O16" s="3">
        <v>1221162.6599999999</v>
      </c>
      <c r="P16" s="3">
        <v>2336041.4</v>
      </c>
      <c r="Q16" s="3">
        <v>2336041.4</v>
      </c>
      <c r="R16" s="3">
        <v>1132084.7</v>
      </c>
      <c r="S16" s="3">
        <v>738783.72</v>
      </c>
      <c r="T16" s="3">
        <v>538456.49</v>
      </c>
      <c r="U16" s="3">
        <v>538456.49</v>
      </c>
      <c r="V16" s="3">
        <v>483907.51</v>
      </c>
      <c r="W16" s="3">
        <v>680909.53</v>
      </c>
    </row>
    <row r="17" spans="1:25" ht="42" customHeight="1">
      <c r="A17" s="25" t="s">
        <v>32</v>
      </c>
      <c r="B17" s="26"/>
      <c r="C17" s="26"/>
      <c r="D17" s="26"/>
      <c r="E17" s="26"/>
      <c r="F17" s="27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45" customHeight="1">
      <c r="A18" s="21" t="s">
        <v>19</v>
      </c>
      <c r="B18" s="22"/>
      <c r="C18" s="22"/>
      <c r="D18" s="22"/>
      <c r="E18" s="22"/>
      <c r="F18" s="22"/>
      <c r="G18" s="4">
        <v>168723129.22999999</v>
      </c>
      <c r="H18" s="4">
        <f>SUM(I18:K18)</f>
        <v>37559433.718000002</v>
      </c>
      <c r="I18" s="4">
        <v>11416700.82</v>
      </c>
      <c r="J18" s="4">
        <v>12423626.728</v>
      </c>
      <c r="K18" s="4">
        <v>13719106.17</v>
      </c>
      <c r="L18" s="4">
        <f>SUM(M18:O18)</f>
        <v>51590239.549999997</v>
      </c>
      <c r="M18" s="4">
        <v>13700404.449999999</v>
      </c>
      <c r="N18" s="4">
        <f>SUM(N19,N23)</f>
        <v>17670991.759999998</v>
      </c>
      <c r="O18" s="4">
        <f>SUM(O19,O23)</f>
        <v>20218843.34</v>
      </c>
      <c r="P18" s="4">
        <f>SUM(Q18:S18)</f>
        <v>35438015.289999999</v>
      </c>
      <c r="Q18" s="4">
        <v>12217560.810000001</v>
      </c>
      <c r="R18" s="4">
        <v>11786404.810000001</v>
      </c>
      <c r="S18" s="4">
        <f>SUM(S19,S23)</f>
        <v>11434049.67</v>
      </c>
      <c r="T18" s="4">
        <f>SUM(U18:W18)</f>
        <v>44135440.670000002</v>
      </c>
      <c r="U18" s="4">
        <v>13211507.51</v>
      </c>
      <c r="V18" s="4">
        <v>16520225.809999999</v>
      </c>
      <c r="W18" s="4">
        <v>14403707.35</v>
      </c>
      <c r="X18" s="7"/>
    </row>
    <row r="19" spans="1:25" ht="28.5" customHeight="1">
      <c r="A19" s="21" t="s">
        <v>20</v>
      </c>
      <c r="B19" s="22"/>
      <c r="C19" s="22"/>
      <c r="D19" s="22"/>
      <c r="E19" s="22"/>
      <c r="F19" s="22"/>
      <c r="G19" s="4">
        <v>45006849.509999998</v>
      </c>
      <c r="H19" s="4">
        <f>SUM(I19:K19)</f>
        <v>10682449.948000001</v>
      </c>
      <c r="I19" s="4">
        <v>3128345.48</v>
      </c>
      <c r="J19" s="4">
        <v>3097271.4879999999</v>
      </c>
      <c r="K19" s="4">
        <v>4456832.9800000004</v>
      </c>
      <c r="L19" s="4">
        <f>SUM(L20:L21)</f>
        <v>12101526.5</v>
      </c>
      <c r="M19" s="4">
        <v>4113622.42</v>
      </c>
      <c r="N19" s="4">
        <f>SUM(N20:N21)</f>
        <v>4137029.34</v>
      </c>
      <c r="O19" s="4">
        <f>SUM(O20:O21)</f>
        <v>3850874.74</v>
      </c>
      <c r="P19" s="4">
        <f>SUM(Q19:S19)</f>
        <v>9840298.4800000004</v>
      </c>
      <c r="Q19" s="4">
        <v>3191163.31</v>
      </c>
      <c r="R19" s="4">
        <v>3409163.31</v>
      </c>
      <c r="S19" s="4">
        <f>SUM(S20:S21)</f>
        <v>3239971.86</v>
      </c>
      <c r="T19" s="4">
        <f>SUM(U19:W19)</f>
        <v>12959934.469999999</v>
      </c>
      <c r="U19" s="4">
        <v>4020163.31</v>
      </c>
      <c r="V19" s="4">
        <v>4386488.3099999996</v>
      </c>
      <c r="W19" s="4">
        <v>4553282.8499999996</v>
      </c>
      <c r="X19" s="7"/>
    </row>
    <row r="20" spans="1:25" ht="30" customHeight="1">
      <c r="A20" s="21" t="s">
        <v>21</v>
      </c>
      <c r="B20" s="22"/>
      <c r="C20" s="22"/>
      <c r="D20" s="22"/>
      <c r="E20" s="22"/>
      <c r="F20" s="22"/>
      <c r="G20" s="4">
        <v>32703805.68</v>
      </c>
      <c r="H20" s="4">
        <f>SUM(I20:K20)</f>
        <v>6865168.3900000006</v>
      </c>
      <c r="I20" s="4">
        <v>1798627.89</v>
      </c>
      <c r="J20" s="4">
        <v>1827064.11</v>
      </c>
      <c r="K20" s="4">
        <v>3239476.39</v>
      </c>
      <c r="L20" s="4">
        <f>SUM(M20:O20)</f>
        <v>8306114.3600000003</v>
      </c>
      <c r="M20" s="4">
        <v>2802763.55</v>
      </c>
      <c r="N20" s="4">
        <v>2487993.19</v>
      </c>
      <c r="O20" s="4">
        <v>3015357.62</v>
      </c>
      <c r="P20" s="4">
        <f>SUM(Q20:S20)</f>
        <v>8166076.9199999999</v>
      </c>
      <c r="Q20" s="4">
        <v>2898471.5</v>
      </c>
      <c r="R20" s="4">
        <v>2867471.5</v>
      </c>
      <c r="S20" s="4">
        <v>2400133.92</v>
      </c>
      <c r="T20" s="4">
        <f>SUM(U20:W20)</f>
        <v>9366446.0099999998</v>
      </c>
      <c r="U20" s="4">
        <v>2769471.5</v>
      </c>
      <c r="V20" s="4">
        <v>3161071.5</v>
      </c>
      <c r="W20" s="4">
        <v>3435903.01</v>
      </c>
      <c r="X20" s="7"/>
    </row>
    <row r="21" spans="1:25" ht="32.25" customHeight="1">
      <c r="A21" s="21" t="s">
        <v>22</v>
      </c>
      <c r="B21" s="22"/>
      <c r="C21" s="22"/>
      <c r="D21" s="22"/>
      <c r="E21" s="22"/>
      <c r="F21" s="22"/>
      <c r="G21" s="4">
        <v>12303043.83</v>
      </c>
      <c r="H21" s="4">
        <v>3239921.67</v>
      </c>
      <c r="I21" s="4">
        <v>752357.7</v>
      </c>
      <c r="J21" s="4">
        <v>1270207.378</v>
      </c>
      <c r="K21" s="4">
        <v>1217356.5900000001</v>
      </c>
      <c r="L21" s="4">
        <f>SUM(M21:O21)</f>
        <v>3795412.14</v>
      </c>
      <c r="M21" s="4">
        <v>1310858.8700000001</v>
      </c>
      <c r="N21" s="4">
        <v>1649036.15</v>
      </c>
      <c r="O21" s="4">
        <v>835517.12</v>
      </c>
      <c r="P21" s="4">
        <f>SUM(Q21:S21)</f>
        <v>1674221.56</v>
      </c>
      <c r="Q21" s="4">
        <v>292691.81</v>
      </c>
      <c r="R21" s="4">
        <v>541691.81000000006</v>
      </c>
      <c r="S21" s="4">
        <v>839837.94</v>
      </c>
      <c r="T21" s="4">
        <f>SUM(U21:W21)</f>
        <v>3593488.46</v>
      </c>
      <c r="U21" s="4">
        <v>1250691.81</v>
      </c>
      <c r="V21" s="4">
        <v>1225416.81</v>
      </c>
      <c r="W21" s="4">
        <v>1117379.8400000001</v>
      </c>
      <c r="X21" s="7"/>
    </row>
    <row r="22" spans="1:25" ht="76.5" customHeight="1">
      <c r="A22" s="21" t="s">
        <v>23</v>
      </c>
      <c r="B22" s="22"/>
      <c r="C22" s="22"/>
      <c r="D22" s="22"/>
      <c r="E22" s="22"/>
      <c r="F22" s="22"/>
      <c r="G22" s="4">
        <v>-589953.69999999995</v>
      </c>
      <c r="H22" s="4">
        <v>-589953.69999999995</v>
      </c>
      <c r="I22" s="4">
        <v>-577359.89</v>
      </c>
      <c r="K22" s="4">
        <v>-12593.81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Y22" s="1" t="s">
        <v>37</v>
      </c>
    </row>
    <row r="23" spans="1:25" ht="53.25" customHeight="1">
      <c r="A23" s="21" t="s">
        <v>24</v>
      </c>
      <c r="B23" s="22"/>
      <c r="C23" s="22"/>
      <c r="D23" s="22"/>
      <c r="E23" s="22"/>
      <c r="F23" s="22"/>
      <c r="G23" s="4">
        <v>123716279.72</v>
      </c>
      <c r="H23" s="4">
        <f>SUM(I23:K23)</f>
        <v>28031703.549999997</v>
      </c>
      <c r="I23" s="4">
        <v>9443075.1199999992</v>
      </c>
      <c r="J23" s="4">
        <v>9326355.2400000002</v>
      </c>
      <c r="K23" s="4">
        <v>9262273.1899999995</v>
      </c>
      <c r="L23" s="4">
        <f>SUM(M23:O23)</f>
        <v>39488713.049999997</v>
      </c>
      <c r="M23" s="4">
        <v>9586782.0299999993</v>
      </c>
      <c r="N23" s="4">
        <v>13533962.42</v>
      </c>
      <c r="O23" s="4">
        <v>16367968.6</v>
      </c>
      <c r="P23" s="4">
        <f>SUM(Q23:S23)</f>
        <v>25597716.809999999</v>
      </c>
      <c r="Q23" s="4">
        <v>9026397.5</v>
      </c>
      <c r="R23" s="4">
        <v>8377241.5</v>
      </c>
      <c r="S23" s="4">
        <v>8194077.8099999996</v>
      </c>
      <c r="T23" s="4">
        <f>SUM(U23:W23)</f>
        <v>31175506.199999999</v>
      </c>
      <c r="U23" s="4">
        <v>9191344.1999999993</v>
      </c>
      <c r="V23" s="4">
        <v>12133737.5</v>
      </c>
      <c r="W23" s="4">
        <v>9850424.5</v>
      </c>
      <c r="X23" s="7"/>
    </row>
    <row r="24" spans="1:25" ht="53.25" customHeight="1">
      <c r="A24" s="28" t="s">
        <v>40</v>
      </c>
      <c r="B24" s="29"/>
      <c r="C24" s="29"/>
      <c r="D24" s="29"/>
      <c r="E24" s="29"/>
      <c r="F24" s="30"/>
      <c r="G24" s="4">
        <v>-15897.32</v>
      </c>
      <c r="H24" s="4">
        <v>-400</v>
      </c>
      <c r="I24" s="4"/>
      <c r="J24" s="4">
        <v>-16827.28</v>
      </c>
      <c r="K24" s="4">
        <v>16427.28</v>
      </c>
      <c r="L24" s="4">
        <v>-15497.32</v>
      </c>
      <c r="M24" s="4">
        <v>-800</v>
      </c>
      <c r="N24" s="4">
        <v>800</v>
      </c>
      <c r="O24" s="4">
        <v>-15497.32</v>
      </c>
      <c r="P24" s="4"/>
      <c r="Q24" s="4"/>
      <c r="R24" s="4"/>
      <c r="S24" s="4"/>
      <c r="T24" s="4"/>
      <c r="U24" s="4"/>
      <c r="V24" s="4"/>
      <c r="W24" s="4"/>
      <c r="X24" s="7"/>
    </row>
    <row r="25" spans="1:25" ht="43.5" customHeight="1">
      <c r="A25" s="21" t="s">
        <v>25</v>
      </c>
      <c r="B25" s="22"/>
      <c r="C25" s="22"/>
      <c r="D25" s="22"/>
      <c r="E25" s="22"/>
      <c r="F25" s="22"/>
      <c r="G25" s="8">
        <v>169704211.93000001</v>
      </c>
      <c r="H25" s="4">
        <v>37718411.229999997</v>
      </c>
      <c r="I25" s="4">
        <v>10475253.91</v>
      </c>
      <c r="J25" s="4">
        <v>14328755.92</v>
      </c>
      <c r="K25" s="4">
        <v>12914404.4</v>
      </c>
      <c r="L25" s="4">
        <v>51076149.020000003</v>
      </c>
      <c r="M25" s="4">
        <v>14330043.050000001</v>
      </c>
      <c r="N25" s="4">
        <v>17657638.690000001</v>
      </c>
      <c r="O25" s="4">
        <v>19088467.280000001</v>
      </c>
      <c r="P25" s="4">
        <v>40783846.549999997</v>
      </c>
      <c r="Q25" s="4">
        <v>18012613.969999999</v>
      </c>
      <c r="R25" s="4">
        <v>9376414.7899999991</v>
      </c>
      <c r="S25" s="4">
        <v>13394817.789999999</v>
      </c>
      <c r="T25" s="4">
        <v>40124727.43</v>
      </c>
      <c r="U25" s="4">
        <v>13556583.49</v>
      </c>
      <c r="V25" s="4">
        <v>13496679.289999999</v>
      </c>
      <c r="W25" s="4">
        <v>13071464.65</v>
      </c>
    </row>
    <row r="26" spans="1:25" ht="38.25" customHeight="1">
      <c r="A26" s="21" t="s">
        <v>26</v>
      </c>
      <c r="B26" s="22"/>
      <c r="C26" s="22"/>
      <c r="D26" s="22"/>
      <c r="E26" s="22"/>
      <c r="F26" s="22"/>
      <c r="G26" s="4">
        <f>H26+L26+P26+T26</f>
        <v>64516995.730000004</v>
      </c>
      <c r="H26" s="4">
        <v>13865947.359999999</v>
      </c>
      <c r="I26" s="4">
        <v>4719102.17</v>
      </c>
      <c r="J26" s="4">
        <v>4594353.1900000004</v>
      </c>
      <c r="K26" s="4">
        <v>4552492</v>
      </c>
      <c r="L26" s="4">
        <v>23123318.079999998</v>
      </c>
      <c r="M26" s="4">
        <v>4825212.03</v>
      </c>
      <c r="N26" s="4">
        <v>8811862.4499999993</v>
      </c>
      <c r="O26" s="4">
        <v>9486243.5999999996</v>
      </c>
      <c r="P26" s="4">
        <v>13775247.09</v>
      </c>
      <c r="Q26" s="4">
        <v>8694479.0899999999</v>
      </c>
      <c r="R26" s="4">
        <v>528717.5</v>
      </c>
      <c r="S26" s="4">
        <v>4552050.5</v>
      </c>
      <c r="T26" s="4">
        <v>13752483.199999999</v>
      </c>
      <c r="U26" s="4">
        <v>4717038.2</v>
      </c>
      <c r="V26" s="4">
        <v>4542360</v>
      </c>
      <c r="W26" s="4">
        <v>4493085</v>
      </c>
    </row>
    <row r="27" spans="1:25" ht="32.25" customHeight="1">
      <c r="A27" s="21" t="s">
        <v>27</v>
      </c>
      <c r="B27" s="22"/>
      <c r="C27" s="22"/>
      <c r="D27" s="22"/>
      <c r="E27" s="22"/>
      <c r="F27" s="22"/>
      <c r="G27" s="4">
        <v>366123.88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366123.88</v>
      </c>
      <c r="Q27" s="4">
        <v>362401.88</v>
      </c>
      <c r="R27" s="4">
        <v>0</v>
      </c>
      <c r="S27" s="4">
        <v>3722</v>
      </c>
      <c r="T27" s="4">
        <v>0</v>
      </c>
      <c r="U27" s="4">
        <v>0</v>
      </c>
      <c r="V27" s="4">
        <v>0</v>
      </c>
      <c r="W27" s="4">
        <v>0</v>
      </c>
    </row>
    <row r="28" spans="1:25" ht="66.75" customHeight="1">
      <c r="A28" s="21" t="s">
        <v>28</v>
      </c>
      <c r="B28" s="22"/>
      <c r="C28" s="22"/>
      <c r="D28" s="22"/>
      <c r="E28" s="22"/>
      <c r="F28" s="22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5" ht="42.75" customHeight="1">
      <c r="A29" s="21" t="s">
        <v>29</v>
      </c>
      <c r="B29" s="22"/>
      <c r="C29" s="22"/>
      <c r="D29" s="22"/>
      <c r="E29" s="22"/>
      <c r="F29" s="2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15" customHeight="1">
      <c r="A31" s="23"/>
      <c r="B31" s="24"/>
      <c r="C31" s="24"/>
      <c r="D31" s="24"/>
      <c r="E31" s="24"/>
      <c r="F31" s="2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9">
    <mergeCell ref="R7:W7"/>
    <mergeCell ref="R2:W2"/>
    <mergeCell ref="R3:W3"/>
    <mergeCell ref="R4:W4"/>
    <mergeCell ref="R5:W5"/>
    <mergeCell ref="R6:W6"/>
    <mergeCell ref="A27:F27"/>
    <mergeCell ref="A28:F28"/>
    <mergeCell ref="A29:F29"/>
    <mergeCell ref="A31:F31"/>
    <mergeCell ref="A15:F15"/>
    <mergeCell ref="A16:F16"/>
    <mergeCell ref="A17:F17"/>
    <mergeCell ref="A21:F21"/>
    <mergeCell ref="A22:F22"/>
    <mergeCell ref="A23:F23"/>
    <mergeCell ref="A25:F25"/>
    <mergeCell ref="A26:F26"/>
    <mergeCell ref="A24:F24"/>
    <mergeCell ref="G13:W13"/>
    <mergeCell ref="A14:F14"/>
    <mergeCell ref="A18:F18"/>
    <mergeCell ref="A19:F19"/>
    <mergeCell ref="A20:F20"/>
    <mergeCell ref="A8:W8"/>
    <mergeCell ref="A9:W9"/>
    <mergeCell ref="G10:W10"/>
    <mergeCell ref="A11:W11"/>
    <mergeCell ref="A12:W12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5.2017&#10;&lt;/Note&gt;&#10;  &lt;SilentMode&gt;false&lt;/SilentMode&gt;&#10;  &lt;DateInfo&gt;&#10;    &lt;string&gt;01.01.2017&lt;/string&gt;&#10;    &lt;string&gt;31.05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C89573A-5EF3-41B3-A7AE-C4400FDC68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2017-10-09T11:05:45Z</cp:lastPrinted>
  <dcterms:created xsi:type="dcterms:W3CDTF">2017-07-17T10:20:36Z</dcterms:created>
  <dcterms:modified xsi:type="dcterms:W3CDTF">2017-10-19T12:25:37Z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