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  <c r="D11" i="1" l="1"/>
  <c r="D10" i="1"/>
  <c r="C10" i="1"/>
  <c r="B11" i="1"/>
  <c r="B7" i="1" s="1"/>
  <c r="B10" i="1"/>
  <c r="B9" i="1"/>
  <c r="C11" i="1"/>
  <c r="D7" i="1" l="1"/>
  <c r="D19" i="1" s="1"/>
  <c r="C7" i="1"/>
  <c r="C19" i="1" s="1"/>
  <c r="B19" i="1"/>
</calcChain>
</file>

<file path=xl/sharedStrings.xml><?xml version="1.0" encoding="utf-8"?>
<sst xmlns="http://schemas.openxmlformats.org/spreadsheetml/2006/main" count="21" uniqueCount="21">
  <si>
    <t>Показатели</t>
  </si>
  <si>
    <t>Общий объём доходов</t>
  </si>
  <si>
    <t>В том числе</t>
  </si>
  <si>
    <t>Налоговые доходы</t>
  </si>
  <si>
    <t>Неналоговые доходы</t>
  </si>
  <si>
    <t>Безвозмездные поступления из областного  бюджета</t>
  </si>
  <si>
    <t>Из них:</t>
  </si>
  <si>
    <t>Субвенции</t>
  </si>
  <si>
    <t>Субсидии</t>
  </si>
  <si>
    <t> 0,00</t>
  </si>
  <si>
    <t>Иные межбюджетные трансферты</t>
  </si>
  <si>
    <t>Общий объем расходов бюджета</t>
  </si>
  <si>
    <t>Дефицит (-), профицит (+)</t>
  </si>
  <si>
    <r>
      <rPr>
        <b/>
        <sz val="14"/>
        <color theme="1"/>
        <rFont val="Times New Roman"/>
        <family val="1"/>
        <charset val="204"/>
      </rPr>
      <t>Прогноз основных характеристик бюджета
Палехского городского поселения
на 2024 год и на плановый период 2025 и 2026 годов</t>
    </r>
    <r>
      <rPr>
        <sz val="11"/>
        <color theme="1"/>
        <rFont val="Times New Roman"/>
        <family val="1"/>
        <charset val="204"/>
      </rPr>
      <t xml:space="preserve">
</t>
    </r>
  </si>
  <si>
    <t>2024 г</t>
  </si>
  <si>
    <t>2025г</t>
  </si>
  <si>
    <t>2026 г</t>
  </si>
  <si>
    <t>Дотации на выравнивание</t>
  </si>
  <si>
    <t>Дотации на сбалансированность</t>
  </si>
  <si>
    <t>Главный специалист</t>
  </si>
  <si>
    <t>Е.Е.Львова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</si>
</sst>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zoomScaleNormal="100" workbookViewId="0">
      <selection activeCell="D19" sqref="D19"/>
    </sheetView>
  </sheetViews>
  <sheetFormatPr defaultRowHeight="15" x14ac:dyDescent="0.25"/>
  <cols>
    <col min="1" max="1" width="42.7109375" customWidth="1"/>
    <col min="2" max="4" width="24.85546875" customWidth="1"/>
  </cols>
  <sheetData>
    <row r="2" spans="1:4" ht="30.75" customHeight="1" x14ac:dyDescent="0.25">
      <c r="A2" s="10" t="s">
        <v>13</v>
      </c>
      <c r="B2" s="11"/>
      <c r="C2" s="11"/>
      <c r="D2" s="11"/>
    </row>
    <row r="3" spans="1:4" x14ac:dyDescent="0.25">
      <c r="A3" s="11"/>
      <c r="B3" s="11"/>
      <c r="C3" s="11"/>
      <c r="D3" s="11"/>
    </row>
    <row r="4" spans="1:4" ht="15" customHeight="1" x14ac:dyDescent="0.25">
      <c r="A4" s="11"/>
      <c r="B4" s="11"/>
      <c r="C4" s="11"/>
      <c r="D4" s="11"/>
    </row>
    <row r="6" spans="1:4" ht="18.75" x14ac:dyDescent="0.25">
      <c r="A6" s="4" t="s">
        <v>0</v>
      </c>
      <c r="B6" s="4" t="s">
        <v>14</v>
      </c>
      <c r="C6" s="4" t="s">
        <v>15</v>
      </c>
      <c r="D6" s="4" t="s">
        <v>16</v>
      </c>
    </row>
    <row r="7" spans="1:4" ht="20.25" customHeight="1" x14ac:dyDescent="0.25">
      <c r="A7" s="6" t="s">
        <v>1</v>
      </c>
      <c r="B7" s="7">
        <f>B9+B10+B11</f>
        <v>48342005.619999997</v>
      </c>
      <c r="C7" s="7">
        <f t="shared" ref="C7" si="0">C9+C10+C11</f>
        <v>43857697.509999998</v>
      </c>
      <c r="D7" s="7">
        <f>D9+D10+D11</f>
        <v>37930939.010000005</v>
      </c>
    </row>
    <row r="8" spans="1:4" ht="20.25" customHeight="1" x14ac:dyDescent="0.25">
      <c r="A8" s="3" t="s">
        <v>2</v>
      </c>
      <c r="B8" s="1"/>
      <c r="C8" s="1"/>
      <c r="D8" s="1"/>
    </row>
    <row r="9" spans="1:4" ht="20.25" customHeight="1" x14ac:dyDescent="0.25">
      <c r="A9" s="3" t="s">
        <v>3</v>
      </c>
      <c r="B9" s="2">
        <f>28500000+1519392.52+10000+2352000</f>
        <v>32381392.52</v>
      </c>
      <c r="C9" s="2">
        <f>29070000+1587244.93+10000+2389000</f>
        <v>33056244.93</v>
      </c>
      <c r="D9" s="2">
        <f>29400000+1613739.01+10000+2405000</f>
        <v>33428739.010000002</v>
      </c>
    </row>
    <row r="10" spans="1:4" ht="20.25" customHeight="1" x14ac:dyDescent="0.25">
      <c r="A10" s="3" t="s">
        <v>4</v>
      </c>
      <c r="B10" s="2">
        <f>335000+233000+70000</f>
        <v>638000</v>
      </c>
      <c r="C10" s="2">
        <f>340000+243000+70000</f>
        <v>653000</v>
      </c>
      <c r="D10" s="2">
        <f>340000+263000+70000</f>
        <v>673000</v>
      </c>
    </row>
    <row r="11" spans="1:4" ht="39" customHeight="1" x14ac:dyDescent="0.25">
      <c r="A11" s="3" t="s">
        <v>5</v>
      </c>
      <c r="B11" s="2">
        <f>B14+B15+B16+B13</f>
        <v>15322613.1</v>
      </c>
      <c r="C11" s="2">
        <f t="shared" ref="C11" si="1">C14+C15+C16+C13</f>
        <v>10148452.58</v>
      </c>
      <c r="D11" s="2">
        <f>SUM(D13:D17)</f>
        <v>3829200</v>
      </c>
    </row>
    <row r="12" spans="1:4" ht="20.25" customHeight="1" x14ac:dyDescent="0.25">
      <c r="A12" s="3" t="s">
        <v>6</v>
      </c>
      <c r="B12" s="1"/>
      <c r="C12" s="1"/>
      <c r="D12" s="1"/>
    </row>
    <row r="13" spans="1:4" ht="20.25" customHeight="1" x14ac:dyDescent="0.25">
      <c r="A13" s="3" t="s">
        <v>17</v>
      </c>
      <c r="B13" s="2">
        <v>6075100</v>
      </c>
      <c r="C13" s="2">
        <v>3829200</v>
      </c>
      <c r="D13" s="2">
        <v>3829200</v>
      </c>
    </row>
    <row r="14" spans="1:4" ht="20.25" customHeight="1" x14ac:dyDescent="0.25">
      <c r="A14" s="3" t="s">
        <v>18</v>
      </c>
      <c r="B14" s="2">
        <v>2938968.52</v>
      </c>
      <c r="C14" s="2">
        <v>0</v>
      </c>
      <c r="D14" s="2">
        <v>0</v>
      </c>
    </row>
    <row r="15" spans="1:4" ht="20.25" customHeight="1" x14ac:dyDescent="0.25">
      <c r="A15" s="3" t="s">
        <v>7</v>
      </c>
      <c r="B15" s="2">
        <v>301500</v>
      </c>
      <c r="C15" s="2">
        <v>312180</v>
      </c>
      <c r="D15" s="2">
        <v>0</v>
      </c>
    </row>
    <row r="16" spans="1:4" ht="20.25" customHeight="1" x14ac:dyDescent="0.25">
      <c r="A16" s="3" t="s">
        <v>8</v>
      </c>
      <c r="B16" s="2">
        <v>6007044.5800000001</v>
      </c>
      <c r="C16" s="1">
        <v>6007072.5800000001</v>
      </c>
      <c r="D16" s="2" t="s">
        <v>9</v>
      </c>
    </row>
    <row r="17" spans="1:4" ht="20.25" customHeight="1" x14ac:dyDescent="0.25">
      <c r="A17" s="3" t="s">
        <v>10</v>
      </c>
      <c r="B17" s="5">
        <v>0</v>
      </c>
      <c r="C17" s="5">
        <v>0</v>
      </c>
      <c r="D17" s="2">
        <v>0</v>
      </c>
    </row>
    <row r="18" spans="1:4" ht="20.25" customHeight="1" x14ac:dyDescent="0.25">
      <c r="A18" s="6" t="s">
        <v>11</v>
      </c>
      <c r="B18" s="7">
        <v>48342005.619999997</v>
      </c>
      <c r="C18" s="7">
        <v>43857697.509999998</v>
      </c>
      <c r="D18" s="7">
        <v>37930939.009999998</v>
      </c>
    </row>
    <row r="19" spans="1:4" ht="20.25" customHeight="1" x14ac:dyDescent="0.25">
      <c r="A19" s="6" t="s">
        <v>12</v>
      </c>
      <c r="B19" s="7">
        <f>B7-B18</f>
        <v>0</v>
      </c>
      <c r="C19" s="7">
        <f t="shared" ref="C19:D19" si="2">C7-C18</f>
        <v>0</v>
      </c>
      <c r="D19" s="7">
        <f t="shared" si="2"/>
        <v>0</v>
      </c>
    </row>
    <row r="22" spans="1:4" ht="18.75" x14ac:dyDescent="0.3">
      <c r="A22" s="8" t="s">
        <v>19</v>
      </c>
      <c r="B22" s="9" t="s">
        <v>20</v>
      </c>
    </row>
  </sheetData>
  <mergeCells count="1">
    <mergeCell ref="A2:D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2023-11-10T12:10:32Z</dcterms:modified>
</cp:coreProperties>
</file>